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280" windowHeight="7140" activeTab="0"/>
  </bookViews>
  <sheets>
    <sheet name="Formuls" sheetId="1" r:id="rId1"/>
    <sheet name="Shema" sheetId="2" r:id="rId2"/>
  </sheets>
  <definedNames/>
  <calcPr fullCalcOnLoad="1"/>
</workbook>
</file>

<file path=xl/sharedStrings.xml><?xml version="1.0" encoding="utf-8"?>
<sst xmlns="http://schemas.openxmlformats.org/spreadsheetml/2006/main" count="63" uniqueCount="56">
  <si>
    <t>B</t>
  </si>
  <si>
    <t>шт.</t>
  </si>
  <si>
    <t>А</t>
  </si>
  <si>
    <t>В</t>
  </si>
  <si>
    <t xml:space="preserve">Расчет параметров  резисторов, стабилитрона и предохранителя для светодиодной оптики </t>
  </si>
  <si>
    <t>Вводимые данные</t>
  </si>
  <si>
    <t>Полученные данные</t>
  </si>
  <si>
    <t>Резисторы R</t>
  </si>
  <si>
    <t>Ом</t>
  </si>
  <si>
    <r>
      <t xml:space="preserve">Количество светодиодов в линейке, </t>
    </r>
    <r>
      <rPr>
        <b/>
        <sz val="10"/>
        <rFont val="Arial"/>
        <family val="2"/>
      </rPr>
      <t xml:space="preserve">n = </t>
    </r>
    <r>
      <rPr>
        <sz val="10"/>
        <rFont val="Arial"/>
        <family val="0"/>
      </rPr>
      <t xml:space="preserve"> </t>
    </r>
  </si>
  <si>
    <r>
      <t xml:space="preserve">Количество линеек светодиодов, </t>
    </r>
    <r>
      <rPr>
        <b/>
        <sz val="10"/>
        <rFont val="Arial"/>
        <family val="2"/>
      </rPr>
      <t xml:space="preserve">m = </t>
    </r>
  </si>
  <si>
    <r>
      <t xml:space="preserve">Напряжение бортовой сети, </t>
    </r>
    <r>
      <rPr>
        <b/>
        <sz val="10"/>
        <rFont val="Arial"/>
        <family val="2"/>
      </rPr>
      <t xml:space="preserve">U = </t>
    </r>
  </si>
  <si>
    <r>
      <t xml:space="preserve">Максимально допустимый ток светодиода, </t>
    </r>
    <r>
      <rPr>
        <b/>
        <sz val="10"/>
        <rFont val="Arial"/>
        <family val="2"/>
      </rPr>
      <t>Ivdmax =</t>
    </r>
  </si>
  <si>
    <r>
      <t xml:space="preserve">Падение напряжения на светодиоде в прямом направлении, </t>
    </r>
    <r>
      <rPr>
        <b/>
        <sz val="10"/>
        <rFont val="Arial"/>
        <family val="2"/>
      </rPr>
      <t>Uvd =</t>
    </r>
  </si>
  <si>
    <r>
      <t xml:space="preserve">Коэффициент надежности (0,7 - 1) </t>
    </r>
    <r>
      <rPr>
        <b/>
        <sz val="10"/>
        <rFont val="Arial"/>
        <family val="2"/>
      </rPr>
      <t>=</t>
    </r>
  </si>
  <si>
    <r>
      <t xml:space="preserve">Сопотивление </t>
    </r>
    <r>
      <rPr>
        <b/>
        <sz val="10"/>
        <rFont val="Arial"/>
        <family val="2"/>
      </rPr>
      <t>R =</t>
    </r>
  </si>
  <si>
    <r>
      <t xml:space="preserve">Мощность </t>
    </r>
    <r>
      <rPr>
        <b/>
        <sz val="10"/>
        <rFont val="Arial"/>
        <family val="2"/>
      </rPr>
      <t>N =</t>
    </r>
  </si>
  <si>
    <r>
      <t xml:space="preserve">Введите ближайшее сопротивление из стандартного ряда </t>
    </r>
    <r>
      <rPr>
        <b/>
        <sz val="10"/>
        <rFont val="Arial"/>
        <family val="2"/>
      </rPr>
      <t>R =</t>
    </r>
  </si>
  <si>
    <t>Введите напряжение при котором должна работать оптика</t>
  </si>
  <si>
    <t>Введите количество светодиодов в линейке</t>
  </si>
  <si>
    <t>Введите количество линеек</t>
  </si>
  <si>
    <t>Введите падение напряжения на светодиоде в прямом направлении</t>
  </si>
  <si>
    <t>Введите максимально допустимый, или рабочий ток светодиода</t>
  </si>
  <si>
    <r>
      <t>Введите коэффициент надежности, (</t>
    </r>
    <r>
      <rPr>
        <b/>
        <sz val="10"/>
        <rFont val="Arial"/>
        <family val="2"/>
      </rPr>
      <t>0,7-0,8</t>
    </r>
    <r>
      <rPr>
        <sz val="10"/>
        <rFont val="Arial"/>
        <family val="2"/>
      </rPr>
      <t>)</t>
    </r>
    <r>
      <rPr>
        <sz val="10"/>
        <rFont val="Arial"/>
        <family val="0"/>
      </rPr>
      <t xml:space="preserve"> если испльзуется максимально допустимый ток светодиода или </t>
    </r>
    <r>
      <rPr>
        <b/>
        <sz val="10"/>
        <rFont val="Arial"/>
        <family val="2"/>
      </rPr>
      <t xml:space="preserve">1 </t>
    </r>
    <r>
      <rPr>
        <sz val="10"/>
        <rFont val="Arial"/>
        <family val="2"/>
      </rPr>
      <t>если используется рабочий ток светодиода</t>
    </r>
  </si>
  <si>
    <t>Данное сопротивление надо заменить, выбрав ближайшее из стандартного ряда Е24</t>
  </si>
  <si>
    <t xml:space="preserve"> Вт</t>
  </si>
  <si>
    <r>
      <t xml:space="preserve">1,0; 1.1; 1,2; 1,3; 1,5; 1,8; 2,0; 2,2; 2,4; 2,7; 3,0; 3,3; 3,6; 3,9; 4,3; 4,7; 5,1; 5,6; 6,2; 6,8; 7,5; 8,2; 9,1 </t>
    </r>
    <r>
      <rPr>
        <b/>
        <sz val="10"/>
        <rFont val="Arial"/>
        <family val="2"/>
      </rPr>
      <t>* 10 в любой степени Ом</t>
    </r>
  </si>
  <si>
    <r>
      <t xml:space="preserve">Возмите из стандартного ряда мощностей, не меньше расчетной -  0,125; 0,25; 0,5; 1; 2 ; 5 </t>
    </r>
    <r>
      <rPr>
        <b/>
        <sz val="10"/>
        <rFont val="Arial"/>
        <family val="2"/>
      </rPr>
      <t>Вт</t>
    </r>
  </si>
  <si>
    <r>
      <t xml:space="preserve">Рабочий ток светодиодов </t>
    </r>
    <r>
      <rPr>
        <b/>
        <sz val="10"/>
        <rFont val="Arial"/>
        <family val="2"/>
      </rPr>
      <t>Idv</t>
    </r>
  </si>
  <si>
    <t>Стабилитрон VD1</t>
  </si>
  <si>
    <r>
      <t xml:space="preserve">Ток пердохранителя </t>
    </r>
    <r>
      <rPr>
        <b/>
        <sz val="10"/>
        <rFont val="Arial"/>
        <family val="2"/>
      </rPr>
      <t>Ifu &gt;</t>
    </r>
    <r>
      <rPr>
        <sz val="10"/>
        <rFont val="Arial"/>
        <family val="0"/>
      </rPr>
      <t xml:space="preserve">  </t>
    </r>
  </si>
  <si>
    <r>
      <t xml:space="preserve">Максимальный ток стабилизации стабилитрона </t>
    </r>
    <r>
      <rPr>
        <b/>
        <sz val="10"/>
        <rFont val="Arial"/>
        <family val="2"/>
      </rPr>
      <t xml:space="preserve">VD1  Ictmax &gt; </t>
    </r>
  </si>
  <si>
    <t>Выбирем из стандартного ряда ближайшее, больше расчитанного</t>
  </si>
  <si>
    <t>A</t>
  </si>
  <si>
    <r>
      <t xml:space="preserve">Напряжение стабилизации Стабилитрона </t>
    </r>
    <r>
      <rPr>
        <b/>
        <sz val="10"/>
        <rFont val="Arial"/>
        <family val="2"/>
      </rPr>
      <t>VD1 Ust =</t>
    </r>
  </si>
  <si>
    <r>
      <t xml:space="preserve">Введите ток предохранителя выбранного из стандартного ряда </t>
    </r>
    <r>
      <rPr>
        <b/>
        <sz val="10"/>
        <rFont val="Arial"/>
        <family val="2"/>
      </rPr>
      <t xml:space="preserve">Ifu = </t>
    </r>
    <r>
      <rPr>
        <sz val="10"/>
        <rFont val="Arial"/>
        <family val="0"/>
      </rPr>
      <t xml:space="preserve"> </t>
    </r>
  </si>
  <si>
    <t>Вводим ток выбранного предохранителя</t>
  </si>
  <si>
    <t>Предохранитель FU</t>
  </si>
  <si>
    <t>Подберте стабилитрон с максимальным током стабилизации больше расчетного</t>
  </si>
  <si>
    <t>Подберте стабилитрон с напряжением стабилизации премерно равным расчетному</t>
  </si>
  <si>
    <t>Общее потребление</t>
  </si>
  <si>
    <r>
      <t>Общий ток потребления</t>
    </r>
    <r>
      <rPr>
        <b/>
        <sz val="10"/>
        <rFont val="Arial"/>
        <family val="2"/>
      </rPr>
      <t xml:space="preserve"> I =</t>
    </r>
  </si>
  <si>
    <t>Потребляемая мощность</t>
  </si>
  <si>
    <t>Вт</t>
  </si>
  <si>
    <r>
      <t xml:space="preserve">Потребляемая мощность </t>
    </r>
    <r>
      <rPr>
        <b/>
        <sz val="10"/>
        <rFont val="Arial"/>
        <family val="2"/>
      </rPr>
      <t>P =</t>
    </r>
    <r>
      <rPr>
        <sz val="10"/>
        <rFont val="Arial"/>
        <family val="0"/>
      </rPr>
      <t xml:space="preserve">   </t>
    </r>
  </si>
  <si>
    <t xml:space="preserve">Общий ток потребления </t>
  </si>
  <si>
    <t>Поля для ввода значений</t>
  </si>
  <si>
    <t>Поля результатов</t>
  </si>
  <si>
    <t>Предохранитель</t>
  </si>
  <si>
    <t>Стабилитрон</t>
  </si>
  <si>
    <t>Токозадающий резистор</t>
  </si>
  <si>
    <t>Светодиод</t>
  </si>
  <si>
    <t>FU -</t>
  </si>
  <si>
    <t>VD1 -</t>
  </si>
  <si>
    <t>R -</t>
  </si>
  <si>
    <t>VD  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</si>
</sst>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4" borderId="0" xfId="0" applyFill="1" applyAlignment="1">
      <alignment horizontal="right"/>
    </xf>
    <xf numFmtId="0" fontId="0" fillId="4" borderId="0" xfId="0" applyFill="1" applyAlignment="1">
      <alignment/>
    </xf>
    <xf numFmtId="0" fontId="0" fillId="5" borderId="0" xfId="0" applyFill="1" applyAlignment="1">
      <alignment horizontal="right"/>
    </xf>
    <xf numFmtId="0" fontId="0" fillId="5" borderId="0" xfId="0" applyFill="1" applyAlignment="1">
      <alignment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/>
    </xf>
    <xf numFmtId="0" fontId="0" fillId="6" borderId="0" xfId="0" applyFill="1" applyAlignment="1">
      <alignment horizontal="right"/>
    </xf>
    <xf numFmtId="0" fontId="1" fillId="6" borderId="1" xfId="0" applyFont="1" applyFill="1" applyBorder="1" applyAlignment="1">
      <alignment/>
    </xf>
    <xf numFmtId="0" fontId="0" fillId="6" borderId="0" xfId="0" applyFill="1" applyAlignment="1">
      <alignment/>
    </xf>
    <xf numFmtId="0" fontId="0" fillId="3" borderId="0" xfId="0" applyFill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5" borderId="0" xfId="0" applyFill="1" applyAlignment="1">
      <alignment horizontal="left"/>
    </xf>
    <xf numFmtId="2" fontId="1" fillId="3" borderId="0" xfId="0" applyNumberFormat="1" applyFont="1" applyFill="1" applyAlignment="1">
      <alignment/>
    </xf>
    <xf numFmtId="2" fontId="1" fillId="5" borderId="1" xfId="0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164" fontId="1" fillId="3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1" fillId="5" borderId="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1" fillId="4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16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5" borderId="0" xfId="0" applyFont="1" applyFill="1" applyAlignment="1">
      <alignment horizontal="right" wrapText="1"/>
    </xf>
    <xf numFmtId="2" fontId="1" fillId="0" borderId="0" xfId="0" applyNumberFormat="1" applyFont="1" applyFill="1" applyAlignment="1">
      <alignment/>
    </xf>
    <xf numFmtId="164" fontId="1" fillId="3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center"/>
    </xf>
    <xf numFmtId="164" fontId="1" fillId="5" borderId="1" xfId="0" applyNumberFormat="1" applyFont="1" applyFill="1" applyBorder="1" applyAlignment="1" applyProtection="1">
      <alignment horizontal="center"/>
      <protection hidden="1"/>
    </xf>
    <xf numFmtId="165" fontId="1" fillId="6" borderId="1" xfId="0" applyNumberFormat="1" applyFont="1" applyFill="1" applyBorder="1" applyAlignment="1" applyProtection="1">
      <alignment/>
      <protection locked="0"/>
    </xf>
    <xf numFmtId="3" fontId="1" fillId="6" borderId="1" xfId="0" applyNumberFormat="1" applyFont="1" applyFill="1" applyBorder="1" applyAlignment="1" applyProtection="1">
      <alignment/>
      <protection locked="0"/>
    </xf>
    <xf numFmtId="164" fontId="1" fillId="6" borderId="1" xfId="0" applyNumberFormat="1" applyFont="1" applyFill="1" applyBorder="1" applyAlignment="1" applyProtection="1">
      <alignment/>
      <protection locked="0"/>
    </xf>
    <xf numFmtId="2" fontId="1" fillId="6" borderId="1" xfId="0" applyNumberFormat="1" applyFont="1" applyFill="1" applyBorder="1" applyAlignment="1" applyProtection="1">
      <alignment/>
      <protection locked="0"/>
    </xf>
    <xf numFmtId="166" fontId="1" fillId="6" borderId="1" xfId="0" applyNumberFormat="1" applyFont="1" applyFill="1" applyBorder="1" applyAlignment="1" applyProtection="1">
      <alignment/>
      <protection locked="0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19050</xdr:rowOff>
    </xdr:from>
    <xdr:to>
      <xdr:col>6</xdr:col>
      <xdr:colOff>400050</xdr:colOff>
      <xdr:row>16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400050" y="180975"/>
          <a:ext cx="4295775" cy="2476500"/>
          <a:chOff x="2016" y="5786"/>
          <a:chExt cx="5760" cy="4031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2592" y="5930"/>
            <a:ext cx="720" cy="2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4320" y="6362"/>
            <a:ext cx="288" cy="5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464" y="6074"/>
            <a:ext cx="0" cy="2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4464" y="6938"/>
            <a:ext cx="0" cy="25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4320" y="7226"/>
            <a:ext cx="288" cy="288"/>
            <a:chOff x="2880" y="10512"/>
            <a:chExt cx="288" cy="288"/>
          </a:xfrm>
          <a:solidFill>
            <a:srgbClr val="FFFFFF"/>
          </a:solidFill>
        </xdr:grpSpPr>
        <xdr:sp>
          <xdr:nvSpPr>
            <xdr:cNvPr id="8" name="AutoShape 8"/>
            <xdr:cNvSpPr>
              <a:spLocks/>
            </xdr:cNvSpPr>
          </xdr:nvSpPr>
          <xdr:spPr>
            <a:xfrm>
              <a:off x="2880" y="10512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9"/>
            <xdr:cNvSpPr>
              <a:spLocks/>
            </xdr:cNvSpPr>
          </xdr:nvSpPr>
          <xdr:spPr>
            <a:xfrm>
              <a:off x="2880" y="10800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10"/>
            <xdr:cNvSpPr>
              <a:spLocks/>
            </xdr:cNvSpPr>
          </xdr:nvSpPr>
          <xdr:spPr>
            <a:xfrm>
              <a:off x="2880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flipH="1">
              <a:off x="3024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" name="Group 15"/>
          <xdr:cNvGrpSpPr>
            <a:grpSpLocks/>
          </xdr:cNvGrpSpPr>
        </xdr:nvGrpSpPr>
        <xdr:grpSpPr>
          <a:xfrm>
            <a:off x="4320" y="7658"/>
            <a:ext cx="288" cy="288"/>
            <a:chOff x="2880" y="10512"/>
            <a:chExt cx="288" cy="288"/>
          </a:xfrm>
          <a:solidFill>
            <a:srgbClr val="FFFFFF"/>
          </a:solidFill>
        </xdr:grpSpPr>
        <xdr:sp>
          <xdr:nvSpPr>
            <xdr:cNvPr id="16" name="AutoShape 16"/>
            <xdr:cNvSpPr>
              <a:spLocks/>
            </xdr:cNvSpPr>
          </xdr:nvSpPr>
          <xdr:spPr>
            <a:xfrm>
              <a:off x="2880" y="10512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17"/>
            <xdr:cNvSpPr>
              <a:spLocks/>
            </xdr:cNvSpPr>
          </xdr:nvSpPr>
          <xdr:spPr>
            <a:xfrm>
              <a:off x="2880" y="10800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18"/>
            <xdr:cNvSpPr>
              <a:spLocks/>
            </xdr:cNvSpPr>
          </xdr:nvSpPr>
          <xdr:spPr>
            <a:xfrm>
              <a:off x="2880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19"/>
            <xdr:cNvSpPr>
              <a:spLocks/>
            </xdr:cNvSpPr>
          </xdr:nvSpPr>
          <xdr:spPr>
            <a:xfrm flipH="1">
              <a:off x="3024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" name="Group 20"/>
          <xdr:cNvGrpSpPr>
            <a:grpSpLocks/>
          </xdr:cNvGrpSpPr>
        </xdr:nvGrpSpPr>
        <xdr:grpSpPr>
          <a:xfrm>
            <a:off x="4320" y="8090"/>
            <a:ext cx="288" cy="288"/>
            <a:chOff x="2880" y="10512"/>
            <a:chExt cx="288" cy="288"/>
          </a:xfrm>
          <a:solidFill>
            <a:srgbClr val="FFFFFF"/>
          </a:solidFill>
        </xdr:grpSpPr>
        <xdr:sp>
          <xdr:nvSpPr>
            <xdr:cNvPr id="21" name="AutoShape 21"/>
            <xdr:cNvSpPr>
              <a:spLocks/>
            </xdr:cNvSpPr>
          </xdr:nvSpPr>
          <xdr:spPr>
            <a:xfrm>
              <a:off x="2880" y="10512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22"/>
            <xdr:cNvSpPr>
              <a:spLocks/>
            </xdr:cNvSpPr>
          </xdr:nvSpPr>
          <xdr:spPr>
            <a:xfrm>
              <a:off x="2880" y="10800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23"/>
            <xdr:cNvSpPr>
              <a:spLocks/>
            </xdr:cNvSpPr>
          </xdr:nvSpPr>
          <xdr:spPr>
            <a:xfrm>
              <a:off x="2880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24"/>
            <xdr:cNvSpPr>
              <a:spLocks/>
            </xdr:cNvSpPr>
          </xdr:nvSpPr>
          <xdr:spPr>
            <a:xfrm flipH="1">
              <a:off x="3024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" name="Group 25"/>
          <xdr:cNvGrpSpPr>
            <a:grpSpLocks/>
          </xdr:cNvGrpSpPr>
        </xdr:nvGrpSpPr>
        <xdr:grpSpPr>
          <a:xfrm>
            <a:off x="4320" y="8522"/>
            <a:ext cx="288" cy="288"/>
            <a:chOff x="2880" y="10512"/>
            <a:chExt cx="288" cy="288"/>
          </a:xfrm>
          <a:solidFill>
            <a:srgbClr val="FFFFFF"/>
          </a:solidFill>
        </xdr:grpSpPr>
        <xdr:sp>
          <xdr:nvSpPr>
            <xdr:cNvPr id="26" name="AutoShape 26"/>
            <xdr:cNvSpPr>
              <a:spLocks/>
            </xdr:cNvSpPr>
          </xdr:nvSpPr>
          <xdr:spPr>
            <a:xfrm>
              <a:off x="2880" y="10512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27"/>
            <xdr:cNvSpPr>
              <a:spLocks/>
            </xdr:cNvSpPr>
          </xdr:nvSpPr>
          <xdr:spPr>
            <a:xfrm>
              <a:off x="2880" y="10800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28"/>
            <xdr:cNvSpPr>
              <a:spLocks/>
            </xdr:cNvSpPr>
          </xdr:nvSpPr>
          <xdr:spPr>
            <a:xfrm>
              <a:off x="2880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AutoShape 29"/>
            <xdr:cNvSpPr>
              <a:spLocks/>
            </xdr:cNvSpPr>
          </xdr:nvSpPr>
          <xdr:spPr>
            <a:xfrm flipH="1">
              <a:off x="3024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0" name="Group 30"/>
          <xdr:cNvGrpSpPr>
            <a:grpSpLocks/>
          </xdr:cNvGrpSpPr>
        </xdr:nvGrpSpPr>
        <xdr:grpSpPr>
          <a:xfrm>
            <a:off x="4320" y="8954"/>
            <a:ext cx="288" cy="288"/>
            <a:chOff x="2880" y="10512"/>
            <a:chExt cx="288" cy="288"/>
          </a:xfrm>
          <a:solidFill>
            <a:srgbClr val="FFFFFF"/>
          </a:solidFill>
        </xdr:grpSpPr>
        <xdr:sp>
          <xdr:nvSpPr>
            <xdr:cNvPr id="31" name="AutoShape 31"/>
            <xdr:cNvSpPr>
              <a:spLocks/>
            </xdr:cNvSpPr>
          </xdr:nvSpPr>
          <xdr:spPr>
            <a:xfrm>
              <a:off x="2880" y="10512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32"/>
            <xdr:cNvSpPr>
              <a:spLocks/>
            </xdr:cNvSpPr>
          </xdr:nvSpPr>
          <xdr:spPr>
            <a:xfrm>
              <a:off x="2880" y="10800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33"/>
            <xdr:cNvSpPr>
              <a:spLocks/>
            </xdr:cNvSpPr>
          </xdr:nvSpPr>
          <xdr:spPr>
            <a:xfrm>
              <a:off x="2880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34"/>
            <xdr:cNvSpPr>
              <a:spLocks/>
            </xdr:cNvSpPr>
          </xdr:nvSpPr>
          <xdr:spPr>
            <a:xfrm flipH="1">
              <a:off x="3024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AutoShape 35"/>
          <xdr:cNvSpPr>
            <a:spLocks/>
          </xdr:cNvSpPr>
        </xdr:nvSpPr>
        <xdr:spPr>
          <a:xfrm>
            <a:off x="5328" y="6362"/>
            <a:ext cx="288" cy="5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5472" y="6074"/>
            <a:ext cx="0" cy="2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5472" y="6938"/>
            <a:ext cx="0" cy="25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8" name="Group 38"/>
          <xdr:cNvGrpSpPr>
            <a:grpSpLocks/>
          </xdr:cNvGrpSpPr>
        </xdr:nvGrpSpPr>
        <xdr:grpSpPr>
          <a:xfrm>
            <a:off x="5328" y="7226"/>
            <a:ext cx="288" cy="288"/>
            <a:chOff x="2880" y="10512"/>
            <a:chExt cx="288" cy="288"/>
          </a:xfrm>
          <a:solidFill>
            <a:srgbClr val="FFFFFF"/>
          </a:solidFill>
        </xdr:grpSpPr>
        <xdr:sp>
          <xdr:nvSpPr>
            <xdr:cNvPr id="39" name="AutoShape 39"/>
            <xdr:cNvSpPr>
              <a:spLocks/>
            </xdr:cNvSpPr>
          </xdr:nvSpPr>
          <xdr:spPr>
            <a:xfrm>
              <a:off x="2880" y="10512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AutoShape 40"/>
            <xdr:cNvSpPr>
              <a:spLocks/>
            </xdr:cNvSpPr>
          </xdr:nvSpPr>
          <xdr:spPr>
            <a:xfrm>
              <a:off x="2880" y="10800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AutoShape 41"/>
            <xdr:cNvSpPr>
              <a:spLocks/>
            </xdr:cNvSpPr>
          </xdr:nvSpPr>
          <xdr:spPr>
            <a:xfrm>
              <a:off x="2880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AutoShape 42"/>
            <xdr:cNvSpPr>
              <a:spLocks/>
            </xdr:cNvSpPr>
          </xdr:nvSpPr>
          <xdr:spPr>
            <a:xfrm flipH="1">
              <a:off x="3024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5" name="Group 45"/>
          <xdr:cNvGrpSpPr>
            <a:grpSpLocks/>
          </xdr:cNvGrpSpPr>
        </xdr:nvGrpSpPr>
        <xdr:grpSpPr>
          <a:xfrm>
            <a:off x="5328" y="7658"/>
            <a:ext cx="288" cy="288"/>
            <a:chOff x="2880" y="10512"/>
            <a:chExt cx="288" cy="288"/>
          </a:xfrm>
          <a:solidFill>
            <a:srgbClr val="FFFFFF"/>
          </a:solidFill>
        </xdr:grpSpPr>
        <xdr:sp>
          <xdr:nvSpPr>
            <xdr:cNvPr id="46" name="AutoShape 46"/>
            <xdr:cNvSpPr>
              <a:spLocks/>
            </xdr:cNvSpPr>
          </xdr:nvSpPr>
          <xdr:spPr>
            <a:xfrm>
              <a:off x="2880" y="10512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AutoShape 47"/>
            <xdr:cNvSpPr>
              <a:spLocks/>
            </xdr:cNvSpPr>
          </xdr:nvSpPr>
          <xdr:spPr>
            <a:xfrm>
              <a:off x="2880" y="10800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48"/>
            <xdr:cNvSpPr>
              <a:spLocks/>
            </xdr:cNvSpPr>
          </xdr:nvSpPr>
          <xdr:spPr>
            <a:xfrm>
              <a:off x="2880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49"/>
            <xdr:cNvSpPr>
              <a:spLocks/>
            </xdr:cNvSpPr>
          </xdr:nvSpPr>
          <xdr:spPr>
            <a:xfrm flipH="1">
              <a:off x="3024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" name="Group 50"/>
          <xdr:cNvGrpSpPr>
            <a:grpSpLocks/>
          </xdr:cNvGrpSpPr>
        </xdr:nvGrpSpPr>
        <xdr:grpSpPr>
          <a:xfrm>
            <a:off x="5328" y="8090"/>
            <a:ext cx="288" cy="288"/>
            <a:chOff x="2880" y="10512"/>
            <a:chExt cx="288" cy="288"/>
          </a:xfrm>
          <a:solidFill>
            <a:srgbClr val="FFFFFF"/>
          </a:solidFill>
        </xdr:grpSpPr>
        <xdr:sp>
          <xdr:nvSpPr>
            <xdr:cNvPr id="51" name="AutoShape 51"/>
            <xdr:cNvSpPr>
              <a:spLocks/>
            </xdr:cNvSpPr>
          </xdr:nvSpPr>
          <xdr:spPr>
            <a:xfrm>
              <a:off x="2880" y="10512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52"/>
            <xdr:cNvSpPr>
              <a:spLocks/>
            </xdr:cNvSpPr>
          </xdr:nvSpPr>
          <xdr:spPr>
            <a:xfrm>
              <a:off x="2880" y="10800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53"/>
            <xdr:cNvSpPr>
              <a:spLocks/>
            </xdr:cNvSpPr>
          </xdr:nvSpPr>
          <xdr:spPr>
            <a:xfrm>
              <a:off x="2880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AutoShape 54"/>
            <xdr:cNvSpPr>
              <a:spLocks/>
            </xdr:cNvSpPr>
          </xdr:nvSpPr>
          <xdr:spPr>
            <a:xfrm flipH="1">
              <a:off x="3024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5" name="Group 55"/>
          <xdr:cNvGrpSpPr>
            <a:grpSpLocks/>
          </xdr:cNvGrpSpPr>
        </xdr:nvGrpSpPr>
        <xdr:grpSpPr>
          <a:xfrm>
            <a:off x="5328" y="8522"/>
            <a:ext cx="288" cy="288"/>
            <a:chOff x="2880" y="10512"/>
            <a:chExt cx="288" cy="288"/>
          </a:xfrm>
          <a:solidFill>
            <a:srgbClr val="FFFFFF"/>
          </a:solidFill>
        </xdr:grpSpPr>
        <xdr:sp>
          <xdr:nvSpPr>
            <xdr:cNvPr id="56" name="AutoShape 56"/>
            <xdr:cNvSpPr>
              <a:spLocks/>
            </xdr:cNvSpPr>
          </xdr:nvSpPr>
          <xdr:spPr>
            <a:xfrm>
              <a:off x="2880" y="10512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AutoShape 57"/>
            <xdr:cNvSpPr>
              <a:spLocks/>
            </xdr:cNvSpPr>
          </xdr:nvSpPr>
          <xdr:spPr>
            <a:xfrm>
              <a:off x="2880" y="10800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AutoShape 58"/>
            <xdr:cNvSpPr>
              <a:spLocks/>
            </xdr:cNvSpPr>
          </xdr:nvSpPr>
          <xdr:spPr>
            <a:xfrm>
              <a:off x="2880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AutoShape 59"/>
            <xdr:cNvSpPr>
              <a:spLocks/>
            </xdr:cNvSpPr>
          </xdr:nvSpPr>
          <xdr:spPr>
            <a:xfrm flipH="1">
              <a:off x="3024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0" name="Group 60"/>
          <xdr:cNvGrpSpPr>
            <a:grpSpLocks/>
          </xdr:cNvGrpSpPr>
        </xdr:nvGrpSpPr>
        <xdr:grpSpPr>
          <a:xfrm>
            <a:off x="5328" y="8954"/>
            <a:ext cx="288" cy="288"/>
            <a:chOff x="2880" y="10512"/>
            <a:chExt cx="288" cy="288"/>
          </a:xfrm>
          <a:solidFill>
            <a:srgbClr val="FFFFFF"/>
          </a:solidFill>
        </xdr:grpSpPr>
        <xdr:sp>
          <xdr:nvSpPr>
            <xdr:cNvPr id="61" name="AutoShape 61"/>
            <xdr:cNvSpPr>
              <a:spLocks/>
            </xdr:cNvSpPr>
          </xdr:nvSpPr>
          <xdr:spPr>
            <a:xfrm>
              <a:off x="2880" y="10512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AutoShape 62"/>
            <xdr:cNvSpPr>
              <a:spLocks/>
            </xdr:cNvSpPr>
          </xdr:nvSpPr>
          <xdr:spPr>
            <a:xfrm>
              <a:off x="2880" y="10800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AutoShape 63"/>
            <xdr:cNvSpPr>
              <a:spLocks/>
            </xdr:cNvSpPr>
          </xdr:nvSpPr>
          <xdr:spPr>
            <a:xfrm>
              <a:off x="2880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AutoShape 64"/>
            <xdr:cNvSpPr>
              <a:spLocks/>
            </xdr:cNvSpPr>
          </xdr:nvSpPr>
          <xdr:spPr>
            <a:xfrm flipH="1">
              <a:off x="3024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5" name="AutoShape 65"/>
          <xdr:cNvSpPr>
            <a:spLocks/>
          </xdr:cNvSpPr>
        </xdr:nvSpPr>
        <xdr:spPr>
          <a:xfrm>
            <a:off x="6912" y="6362"/>
            <a:ext cx="288" cy="5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6"/>
          <xdr:cNvSpPr>
            <a:spLocks/>
          </xdr:cNvSpPr>
        </xdr:nvSpPr>
        <xdr:spPr>
          <a:xfrm>
            <a:off x="7053" y="6074"/>
            <a:ext cx="0" cy="2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67"/>
          <xdr:cNvSpPr>
            <a:spLocks/>
          </xdr:cNvSpPr>
        </xdr:nvSpPr>
        <xdr:spPr>
          <a:xfrm>
            <a:off x="7056" y="6938"/>
            <a:ext cx="0" cy="25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68"/>
          <xdr:cNvSpPr>
            <a:spLocks/>
          </xdr:cNvSpPr>
        </xdr:nvSpPr>
        <xdr:spPr>
          <a:xfrm>
            <a:off x="2592" y="9529"/>
            <a:ext cx="4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9" name="Group 69"/>
          <xdr:cNvGrpSpPr>
            <a:grpSpLocks/>
          </xdr:cNvGrpSpPr>
        </xdr:nvGrpSpPr>
        <xdr:grpSpPr>
          <a:xfrm>
            <a:off x="6912" y="7226"/>
            <a:ext cx="288" cy="288"/>
            <a:chOff x="2880" y="10512"/>
            <a:chExt cx="288" cy="288"/>
          </a:xfrm>
          <a:solidFill>
            <a:srgbClr val="FFFFFF"/>
          </a:solidFill>
        </xdr:grpSpPr>
        <xdr:sp>
          <xdr:nvSpPr>
            <xdr:cNvPr id="70" name="AutoShape 70"/>
            <xdr:cNvSpPr>
              <a:spLocks/>
            </xdr:cNvSpPr>
          </xdr:nvSpPr>
          <xdr:spPr>
            <a:xfrm>
              <a:off x="2880" y="10512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AutoShape 71"/>
            <xdr:cNvSpPr>
              <a:spLocks/>
            </xdr:cNvSpPr>
          </xdr:nvSpPr>
          <xdr:spPr>
            <a:xfrm>
              <a:off x="2880" y="10800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AutoShape 72"/>
            <xdr:cNvSpPr>
              <a:spLocks/>
            </xdr:cNvSpPr>
          </xdr:nvSpPr>
          <xdr:spPr>
            <a:xfrm>
              <a:off x="2880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AutoShape 73"/>
            <xdr:cNvSpPr>
              <a:spLocks/>
            </xdr:cNvSpPr>
          </xdr:nvSpPr>
          <xdr:spPr>
            <a:xfrm flipH="1">
              <a:off x="3024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6" name="Group 76"/>
          <xdr:cNvGrpSpPr>
            <a:grpSpLocks/>
          </xdr:cNvGrpSpPr>
        </xdr:nvGrpSpPr>
        <xdr:grpSpPr>
          <a:xfrm>
            <a:off x="6912" y="7658"/>
            <a:ext cx="288" cy="288"/>
            <a:chOff x="2880" y="10512"/>
            <a:chExt cx="288" cy="288"/>
          </a:xfrm>
          <a:solidFill>
            <a:srgbClr val="FFFFFF"/>
          </a:solidFill>
        </xdr:grpSpPr>
        <xdr:sp>
          <xdr:nvSpPr>
            <xdr:cNvPr id="77" name="AutoShape 77"/>
            <xdr:cNvSpPr>
              <a:spLocks/>
            </xdr:cNvSpPr>
          </xdr:nvSpPr>
          <xdr:spPr>
            <a:xfrm>
              <a:off x="2880" y="10512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AutoShape 78"/>
            <xdr:cNvSpPr>
              <a:spLocks/>
            </xdr:cNvSpPr>
          </xdr:nvSpPr>
          <xdr:spPr>
            <a:xfrm>
              <a:off x="2880" y="10800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AutoShape 79"/>
            <xdr:cNvSpPr>
              <a:spLocks/>
            </xdr:cNvSpPr>
          </xdr:nvSpPr>
          <xdr:spPr>
            <a:xfrm>
              <a:off x="2880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AutoShape 80"/>
            <xdr:cNvSpPr>
              <a:spLocks/>
            </xdr:cNvSpPr>
          </xdr:nvSpPr>
          <xdr:spPr>
            <a:xfrm flipH="1">
              <a:off x="3024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1" name="Group 81"/>
          <xdr:cNvGrpSpPr>
            <a:grpSpLocks/>
          </xdr:cNvGrpSpPr>
        </xdr:nvGrpSpPr>
        <xdr:grpSpPr>
          <a:xfrm>
            <a:off x="6912" y="8090"/>
            <a:ext cx="288" cy="288"/>
            <a:chOff x="2880" y="10512"/>
            <a:chExt cx="288" cy="288"/>
          </a:xfrm>
          <a:solidFill>
            <a:srgbClr val="FFFFFF"/>
          </a:solidFill>
        </xdr:grpSpPr>
        <xdr:sp>
          <xdr:nvSpPr>
            <xdr:cNvPr id="82" name="AutoShape 82"/>
            <xdr:cNvSpPr>
              <a:spLocks/>
            </xdr:cNvSpPr>
          </xdr:nvSpPr>
          <xdr:spPr>
            <a:xfrm>
              <a:off x="2880" y="10512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AutoShape 83"/>
            <xdr:cNvSpPr>
              <a:spLocks/>
            </xdr:cNvSpPr>
          </xdr:nvSpPr>
          <xdr:spPr>
            <a:xfrm>
              <a:off x="2880" y="10800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AutoShape 84"/>
            <xdr:cNvSpPr>
              <a:spLocks/>
            </xdr:cNvSpPr>
          </xdr:nvSpPr>
          <xdr:spPr>
            <a:xfrm>
              <a:off x="2880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AutoShape 85"/>
            <xdr:cNvSpPr>
              <a:spLocks/>
            </xdr:cNvSpPr>
          </xdr:nvSpPr>
          <xdr:spPr>
            <a:xfrm flipH="1">
              <a:off x="3024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6" name="Group 86"/>
          <xdr:cNvGrpSpPr>
            <a:grpSpLocks/>
          </xdr:cNvGrpSpPr>
        </xdr:nvGrpSpPr>
        <xdr:grpSpPr>
          <a:xfrm>
            <a:off x="6912" y="8522"/>
            <a:ext cx="288" cy="288"/>
            <a:chOff x="2880" y="10512"/>
            <a:chExt cx="288" cy="288"/>
          </a:xfrm>
          <a:solidFill>
            <a:srgbClr val="FFFFFF"/>
          </a:solidFill>
        </xdr:grpSpPr>
        <xdr:sp>
          <xdr:nvSpPr>
            <xdr:cNvPr id="87" name="AutoShape 87"/>
            <xdr:cNvSpPr>
              <a:spLocks/>
            </xdr:cNvSpPr>
          </xdr:nvSpPr>
          <xdr:spPr>
            <a:xfrm>
              <a:off x="2880" y="10512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AutoShape 88"/>
            <xdr:cNvSpPr>
              <a:spLocks/>
            </xdr:cNvSpPr>
          </xdr:nvSpPr>
          <xdr:spPr>
            <a:xfrm>
              <a:off x="2880" y="10800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AutoShape 89"/>
            <xdr:cNvSpPr>
              <a:spLocks/>
            </xdr:cNvSpPr>
          </xdr:nvSpPr>
          <xdr:spPr>
            <a:xfrm>
              <a:off x="2880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AutoShape 90"/>
            <xdr:cNvSpPr>
              <a:spLocks/>
            </xdr:cNvSpPr>
          </xdr:nvSpPr>
          <xdr:spPr>
            <a:xfrm flipH="1">
              <a:off x="3024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1" name="Group 91"/>
          <xdr:cNvGrpSpPr>
            <a:grpSpLocks/>
          </xdr:cNvGrpSpPr>
        </xdr:nvGrpSpPr>
        <xdr:grpSpPr>
          <a:xfrm>
            <a:off x="6912" y="8954"/>
            <a:ext cx="288" cy="288"/>
            <a:chOff x="2880" y="10512"/>
            <a:chExt cx="288" cy="288"/>
          </a:xfrm>
          <a:solidFill>
            <a:srgbClr val="FFFFFF"/>
          </a:solidFill>
        </xdr:grpSpPr>
        <xdr:sp>
          <xdr:nvSpPr>
            <xdr:cNvPr id="92" name="AutoShape 92"/>
            <xdr:cNvSpPr>
              <a:spLocks/>
            </xdr:cNvSpPr>
          </xdr:nvSpPr>
          <xdr:spPr>
            <a:xfrm>
              <a:off x="2880" y="10512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AutoShape 93"/>
            <xdr:cNvSpPr>
              <a:spLocks/>
            </xdr:cNvSpPr>
          </xdr:nvSpPr>
          <xdr:spPr>
            <a:xfrm>
              <a:off x="2880" y="10800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AutoShape 94"/>
            <xdr:cNvSpPr>
              <a:spLocks/>
            </xdr:cNvSpPr>
          </xdr:nvSpPr>
          <xdr:spPr>
            <a:xfrm>
              <a:off x="2880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AutoShape 95"/>
            <xdr:cNvSpPr>
              <a:spLocks/>
            </xdr:cNvSpPr>
          </xdr:nvSpPr>
          <xdr:spPr>
            <a:xfrm flipH="1">
              <a:off x="3024" y="10512"/>
              <a:ext cx="14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6" name="AutoShape 96"/>
          <xdr:cNvSpPr>
            <a:spLocks/>
          </xdr:cNvSpPr>
        </xdr:nvSpPr>
        <xdr:spPr>
          <a:xfrm>
            <a:off x="6333" y="9072"/>
            <a:ext cx="0" cy="45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97"/>
          <xdr:cNvSpPr>
            <a:spLocks/>
          </xdr:cNvSpPr>
        </xdr:nvSpPr>
        <xdr:spPr>
          <a:xfrm>
            <a:off x="2304" y="6074"/>
            <a:ext cx="47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98"/>
          <xdr:cNvSpPr>
            <a:spLocks/>
          </xdr:cNvSpPr>
        </xdr:nvSpPr>
        <xdr:spPr>
          <a:xfrm>
            <a:off x="2592" y="9529"/>
            <a:ext cx="0" cy="2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99"/>
          <xdr:cNvSpPr>
            <a:spLocks/>
          </xdr:cNvSpPr>
        </xdr:nvSpPr>
        <xdr:spPr>
          <a:xfrm>
            <a:off x="2448" y="9817"/>
            <a:ext cx="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0" name="Group 100"/>
          <xdr:cNvGrpSpPr>
            <a:grpSpLocks/>
          </xdr:cNvGrpSpPr>
        </xdr:nvGrpSpPr>
        <xdr:grpSpPr>
          <a:xfrm>
            <a:off x="3600" y="8090"/>
            <a:ext cx="288" cy="288"/>
            <a:chOff x="3600" y="6480"/>
            <a:chExt cx="288" cy="288"/>
          </a:xfrm>
          <a:solidFill>
            <a:srgbClr val="FFFFFF"/>
          </a:solidFill>
        </xdr:grpSpPr>
        <xdr:grpSp>
          <xdr:nvGrpSpPr>
            <xdr:cNvPr id="101" name="Group 101"/>
            <xdr:cNvGrpSpPr>
              <a:grpSpLocks/>
            </xdr:cNvGrpSpPr>
          </xdr:nvGrpSpPr>
          <xdr:grpSpPr>
            <a:xfrm flipV="1">
              <a:off x="3600" y="6480"/>
              <a:ext cx="288" cy="288"/>
              <a:chOff x="2880" y="10512"/>
              <a:chExt cx="288" cy="288"/>
            </a:xfrm>
            <a:solidFill>
              <a:srgbClr val="FFFFFF"/>
            </a:solidFill>
          </xdr:grpSpPr>
          <xdr:sp>
            <xdr:nvSpPr>
              <xdr:cNvPr id="102" name="AutoShape 102"/>
              <xdr:cNvSpPr>
                <a:spLocks/>
              </xdr:cNvSpPr>
            </xdr:nvSpPr>
            <xdr:spPr>
              <a:xfrm>
                <a:off x="2880" y="10512"/>
                <a:ext cx="28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" name="AutoShape 103"/>
              <xdr:cNvSpPr>
                <a:spLocks/>
              </xdr:cNvSpPr>
            </xdr:nvSpPr>
            <xdr:spPr>
              <a:xfrm>
                <a:off x="2880" y="10800"/>
                <a:ext cx="28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" name="AutoShape 104"/>
              <xdr:cNvSpPr>
                <a:spLocks/>
              </xdr:cNvSpPr>
            </xdr:nvSpPr>
            <xdr:spPr>
              <a:xfrm>
                <a:off x="2880" y="10512"/>
                <a:ext cx="144" cy="28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" name="AutoShape 105"/>
              <xdr:cNvSpPr>
                <a:spLocks/>
              </xdr:cNvSpPr>
            </xdr:nvSpPr>
            <xdr:spPr>
              <a:xfrm flipH="1">
                <a:off x="3024" y="10512"/>
                <a:ext cx="144" cy="28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06" name="AutoShape 106"/>
            <xdr:cNvSpPr>
              <a:spLocks/>
            </xdr:cNvSpPr>
          </xdr:nvSpPr>
          <xdr:spPr>
            <a:xfrm>
              <a:off x="3600" y="6480"/>
              <a:ext cx="0" cy="1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7" name="AutoShape 107"/>
          <xdr:cNvSpPr>
            <a:spLocks/>
          </xdr:cNvSpPr>
        </xdr:nvSpPr>
        <xdr:spPr>
          <a:xfrm>
            <a:off x="3744" y="6074"/>
            <a:ext cx="0" cy="34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>
            <a:off x="6336" y="6048"/>
            <a:ext cx="3" cy="72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5" zoomScaleNormal="75" workbookViewId="0" topLeftCell="A1">
      <selection activeCell="A1" sqref="A1:D1"/>
    </sheetView>
  </sheetViews>
  <sheetFormatPr defaultColWidth="9.140625" defaultRowHeight="12.75"/>
  <cols>
    <col min="1" max="1" width="53.421875" style="4" customWidth="1"/>
    <col min="2" max="2" width="10.57421875" style="6" customWidth="1"/>
    <col min="3" max="3" width="4.00390625" style="0" bestFit="1" customWidth="1"/>
    <col min="4" max="4" width="96.421875" style="0" customWidth="1"/>
  </cols>
  <sheetData>
    <row r="1" spans="1:4" s="6" customFormat="1" ht="15" customHeight="1">
      <c r="A1" s="17" t="s">
        <v>4</v>
      </c>
      <c r="B1" s="17"/>
      <c r="C1" s="17"/>
      <c r="D1" s="17"/>
    </row>
    <row r="2" s="6" customFormat="1" ht="6.75" customHeight="1">
      <c r="A2" s="5"/>
    </row>
    <row r="3" s="6" customFormat="1" ht="13.5" thickBot="1">
      <c r="B3" s="11" t="s">
        <v>5</v>
      </c>
    </row>
    <row r="4" spans="1:4" ht="13.5" thickBot="1">
      <c r="A4" s="13" t="s">
        <v>11</v>
      </c>
      <c r="B4" s="37">
        <v>14</v>
      </c>
      <c r="C4" s="15" t="s">
        <v>0</v>
      </c>
      <c r="D4" s="2" t="s">
        <v>18</v>
      </c>
    </row>
    <row r="5" spans="1:4" ht="3.75" customHeight="1" thickBot="1">
      <c r="A5" s="3"/>
      <c r="B5" s="27"/>
      <c r="C5" s="2"/>
      <c r="D5" s="15"/>
    </row>
    <row r="6" spans="1:4" ht="13.5" thickBot="1">
      <c r="A6" s="13" t="s">
        <v>10</v>
      </c>
      <c r="B6" s="38">
        <v>5</v>
      </c>
      <c r="C6" s="15" t="s">
        <v>1</v>
      </c>
      <c r="D6" s="2" t="s">
        <v>19</v>
      </c>
    </row>
    <row r="7" spans="1:4" ht="3.75" customHeight="1" thickBot="1">
      <c r="A7" s="3"/>
      <c r="B7" s="27"/>
      <c r="C7" s="2"/>
      <c r="D7" s="15"/>
    </row>
    <row r="8" spans="1:4" ht="13.5" thickBot="1">
      <c r="A8" s="13" t="s">
        <v>9</v>
      </c>
      <c r="B8" s="38">
        <v>5</v>
      </c>
      <c r="C8" s="15" t="s">
        <v>1</v>
      </c>
      <c r="D8" s="2" t="s">
        <v>20</v>
      </c>
    </row>
    <row r="9" spans="1:4" ht="3.75" customHeight="1" thickBot="1">
      <c r="A9" s="3"/>
      <c r="B9" s="22"/>
      <c r="C9" s="2"/>
      <c r="D9" s="15"/>
    </row>
    <row r="10" spans="1:4" ht="13.5" thickBot="1">
      <c r="A10" s="13" t="s">
        <v>12</v>
      </c>
      <c r="B10" s="39">
        <v>0.08</v>
      </c>
      <c r="C10" s="15" t="s">
        <v>2</v>
      </c>
      <c r="D10" s="2" t="s">
        <v>22</v>
      </c>
    </row>
    <row r="11" spans="1:4" ht="3.75" customHeight="1" thickBot="1">
      <c r="A11" s="3"/>
      <c r="B11" s="22"/>
      <c r="C11" s="2"/>
      <c r="D11" s="15"/>
    </row>
    <row r="12" spans="1:4" ht="13.5" thickBot="1">
      <c r="A12" s="13" t="s">
        <v>13</v>
      </c>
      <c r="B12" s="39">
        <v>1.9</v>
      </c>
      <c r="C12" s="15" t="s">
        <v>3</v>
      </c>
      <c r="D12" s="2" t="s">
        <v>21</v>
      </c>
    </row>
    <row r="13" spans="1:4" ht="3.75" customHeight="1" thickBot="1">
      <c r="A13" s="3"/>
      <c r="B13" s="23"/>
      <c r="C13" s="2"/>
      <c r="D13" s="15"/>
    </row>
    <row r="14" spans="1:4" ht="27" customHeight="1" thickBot="1">
      <c r="A14" s="13" t="s">
        <v>14</v>
      </c>
      <c r="B14" s="40">
        <v>0.7</v>
      </c>
      <c r="C14" s="15"/>
      <c r="D14" s="16" t="s">
        <v>23</v>
      </c>
    </row>
    <row r="15" ht="16.5" customHeight="1">
      <c r="B15" s="24"/>
    </row>
    <row r="16" ht="13.5" thickBot="1">
      <c r="B16" s="25" t="s">
        <v>6</v>
      </c>
    </row>
    <row r="17" spans="1:4" ht="13.5" thickBot="1">
      <c r="A17" s="9" t="s">
        <v>28</v>
      </c>
      <c r="B17" s="36">
        <f>B10*B14</f>
        <v>0.055999999999999994</v>
      </c>
      <c r="C17" s="10" t="s">
        <v>2</v>
      </c>
      <c r="D17" s="2"/>
    </row>
    <row r="18" spans="1:2" s="31" customFormat="1" ht="12.75">
      <c r="A18" s="29"/>
      <c r="B18" s="30"/>
    </row>
    <row r="19" spans="1:4" ht="12.75">
      <c r="A19" s="7"/>
      <c r="B19" s="28" t="s">
        <v>7</v>
      </c>
      <c r="C19" s="8"/>
      <c r="D19" s="8"/>
    </row>
    <row r="20" spans="1:4" ht="3.75" customHeight="1" thickBot="1">
      <c r="A20" s="3"/>
      <c r="B20" s="23"/>
      <c r="C20" s="2"/>
      <c r="D20" s="10"/>
    </row>
    <row r="21" spans="1:4" ht="13.5" thickBot="1">
      <c r="A21" s="9" t="s">
        <v>15</v>
      </c>
      <c r="B21" s="21">
        <f>(B4-B8*B12)/(B10*B14)</f>
        <v>80.35714285714286</v>
      </c>
      <c r="C21" s="10" t="s">
        <v>8</v>
      </c>
      <c r="D21" s="2" t="s">
        <v>24</v>
      </c>
    </row>
    <row r="22" spans="1:4" ht="3" customHeight="1" thickBot="1">
      <c r="A22" s="3"/>
      <c r="B22" s="23"/>
      <c r="C22" s="2"/>
      <c r="D22" s="10"/>
    </row>
    <row r="23" spans="1:13" ht="14.25" customHeight="1" thickBot="1">
      <c r="A23" s="13" t="s">
        <v>17</v>
      </c>
      <c r="B23" s="41">
        <v>82</v>
      </c>
      <c r="C23" s="15" t="s">
        <v>8</v>
      </c>
      <c r="D23" s="16" t="s">
        <v>26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1:4" ht="3" customHeight="1" thickBot="1">
      <c r="A24" s="3"/>
      <c r="B24" s="23"/>
      <c r="C24" s="2"/>
      <c r="D24" s="10"/>
    </row>
    <row r="25" spans="1:4" ht="13.5" thickBot="1">
      <c r="A25" s="9" t="s">
        <v>16</v>
      </c>
      <c r="B25" s="26">
        <f>B23*B14*B14*B10*B10</f>
        <v>0.257152</v>
      </c>
      <c r="C25" s="19" t="s">
        <v>25</v>
      </c>
      <c r="D25" s="2" t="s">
        <v>27</v>
      </c>
    </row>
    <row r="26" ht="12.75">
      <c r="B26" s="24"/>
    </row>
    <row r="27" spans="1:4" ht="12.75">
      <c r="A27" s="7"/>
      <c r="B27" s="28" t="s">
        <v>37</v>
      </c>
      <c r="C27" s="8"/>
      <c r="D27" s="8"/>
    </row>
    <row r="28" spans="1:4" ht="3.75" customHeight="1" thickBot="1">
      <c r="A28" s="3"/>
      <c r="B28" s="23"/>
      <c r="C28" s="2"/>
      <c r="D28" s="10"/>
    </row>
    <row r="29" spans="1:4" ht="13.5" thickBot="1">
      <c r="A29" s="32" t="s">
        <v>30</v>
      </c>
      <c r="B29" s="26">
        <f>1.2*B6*B10*B14</f>
        <v>0.33599999999999997</v>
      </c>
      <c r="C29" s="10" t="s">
        <v>2</v>
      </c>
      <c r="D29" s="2" t="s">
        <v>32</v>
      </c>
    </row>
    <row r="30" spans="1:4" ht="3" customHeight="1" thickBot="1">
      <c r="A30" s="3"/>
      <c r="B30" s="23"/>
      <c r="C30" s="2"/>
      <c r="D30" s="10"/>
    </row>
    <row r="31" spans="1:4" ht="13.5" thickBot="1">
      <c r="A31" s="13" t="s">
        <v>35</v>
      </c>
      <c r="B31" s="40">
        <v>0.5</v>
      </c>
      <c r="C31" s="15" t="s">
        <v>33</v>
      </c>
      <c r="D31" s="2" t="s">
        <v>36</v>
      </c>
    </row>
    <row r="32" spans="1:2" s="31" customFormat="1" ht="12.75">
      <c r="A32" s="29"/>
      <c r="B32" s="33"/>
    </row>
    <row r="33" spans="1:4" ht="12.75">
      <c r="A33" s="7"/>
      <c r="B33" s="28" t="s">
        <v>29</v>
      </c>
      <c r="C33" s="8"/>
      <c r="D33" s="8"/>
    </row>
    <row r="34" spans="1:4" ht="3" customHeight="1" thickBot="1">
      <c r="A34" s="3"/>
      <c r="B34" s="20"/>
      <c r="C34" s="2"/>
      <c r="D34" s="10"/>
    </row>
    <row r="35" spans="1:4" ht="13.5" thickBot="1">
      <c r="A35" s="9" t="s">
        <v>31</v>
      </c>
      <c r="B35" s="21">
        <f>1.2*B31</f>
        <v>0.6</v>
      </c>
      <c r="C35" s="10" t="s">
        <v>2</v>
      </c>
      <c r="D35" s="2" t="s">
        <v>38</v>
      </c>
    </row>
    <row r="36" spans="1:4" ht="5.25" customHeight="1" thickBot="1">
      <c r="A36" s="3"/>
      <c r="B36" s="34"/>
      <c r="C36" s="2"/>
      <c r="D36" s="10"/>
    </row>
    <row r="37" spans="1:4" ht="13.5" thickBot="1">
      <c r="A37" s="9" t="s">
        <v>34</v>
      </c>
      <c r="B37" s="26">
        <f>B23*B10+B8*B12</f>
        <v>16.060000000000002</v>
      </c>
      <c r="C37" s="10" t="s">
        <v>3</v>
      </c>
      <c r="D37" s="2" t="s">
        <v>39</v>
      </c>
    </row>
    <row r="38" ht="12.75">
      <c r="B38" s="24"/>
    </row>
    <row r="39" spans="1:4" ht="12.75">
      <c r="A39" s="7"/>
      <c r="B39" s="35" t="s">
        <v>40</v>
      </c>
      <c r="C39" s="8"/>
      <c r="D39" s="8"/>
    </row>
    <row r="40" spans="1:4" ht="6" customHeight="1" thickBot="1">
      <c r="A40" s="3"/>
      <c r="B40" s="20"/>
      <c r="C40" s="2"/>
      <c r="D40" s="10"/>
    </row>
    <row r="41" spans="1:4" ht="13.5" thickBot="1">
      <c r="A41" s="9" t="s">
        <v>41</v>
      </c>
      <c r="B41" s="21">
        <f>B14*B10*B6</f>
        <v>0.27999999999999997</v>
      </c>
      <c r="C41" s="10" t="s">
        <v>2</v>
      </c>
      <c r="D41" s="2" t="s">
        <v>45</v>
      </c>
    </row>
    <row r="42" spans="1:4" ht="3.75" customHeight="1" thickBot="1">
      <c r="A42" s="3"/>
      <c r="B42" s="34"/>
      <c r="C42" s="2"/>
      <c r="D42" s="10"/>
    </row>
    <row r="43" spans="1:4" ht="13.5" thickBot="1">
      <c r="A43" s="9" t="s">
        <v>44</v>
      </c>
      <c r="B43" s="26">
        <f>B4*B41</f>
        <v>3.9199999999999995</v>
      </c>
      <c r="C43" s="10" t="s">
        <v>43</v>
      </c>
      <c r="D43" s="2" t="s">
        <v>42</v>
      </c>
    </row>
    <row r="44" ht="13.5" thickBot="1">
      <c r="B44" s="24"/>
    </row>
    <row r="45" spans="2:3" ht="13.5" thickBot="1">
      <c r="B45" s="14"/>
      <c r="C45" t="s">
        <v>46</v>
      </c>
    </row>
    <row r="46" ht="6" customHeight="1" thickBot="1"/>
    <row r="47" spans="2:3" ht="13.5" thickBot="1">
      <c r="B47" s="12"/>
      <c r="C47" t="s">
        <v>47</v>
      </c>
    </row>
  </sheetData>
  <sheetProtection password="CC49" sheet="1" objects="1" scenarios="1"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9:C22"/>
  <sheetViews>
    <sheetView workbookViewId="0" topLeftCell="A1">
      <selection activeCell="E20" sqref="E20"/>
    </sheetView>
  </sheetViews>
  <sheetFormatPr defaultColWidth="9.140625" defaultRowHeight="12.75"/>
  <cols>
    <col min="2" max="2" width="5.7109375" style="0" bestFit="1" customWidth="1"/>
    <col min="3" max="3" width="22.140625" style="0" bestFit="1" customWidth="1"/>
  </cols>
  <sheetData>
    <row r="19" spans="2:3" ht="12.75">
      <c r="B19" s="42" t="s">
        <v>52</v>
      </c>
      <c r="C19" s="1" t="s">
        <v>48</v>
      </c>
    </row>
    <row r="20" spans="2:3" ht="12.75">
      <c r="B20" s="43" t="s">
        <v>53</v>
      </c>
      <c r="C20" s="2" t="s">
        <v>49</v>
      </c>
    </row>
    <row r="21" spans="2:3" ht="12.75">
      <c r="B21" s="42" t="s">
        <v>54</v>
      </c>
      <c r="C21" s="1" t="s">
        <v>50</v>
      </c>
    </row>
    <row r="22" spans="2:3" ht="12.75">
      <c r="B22" s="43" t="s">
        <v>55</v>
      </c>
      <c r="C22" s="2" t="s">
        <v>51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Кодовая и цветовая маркировка резисторов</dc:title>
  <dc:subject/>
  <dc:creator>Синников</dc:creator>
  <cp:keywords/>
  <dc:description/>
  <cp:lastModifiedBy>Синников</cp:lastModifiedBy>
  <dcterms:created xsi:type="dcterms:W3CDTF">2002-09-04T07:01:31Z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